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<sst xmlns="http://schemas.openxmlformats.org/spreadsheetml/2006/main" count="62" uniqueCount="26">
  <si>
    <t>紫薇满堂里A1#、A3#楼劳务工程量清单及最高投标限价明细表</t>
  </si>
  <si>
    <t>工程名称:紫薇满堂里工程</t>
  </si>
  <si>
    <t>序号</t>
  </si>
  <si>
    <t>班组名称</t>
  </si>
  <si>
    <t>分项内容</t>
  </si>
  <si>
    <t>工程量</t>
  </si>
  <si>
    <t>单位</t>
  </si>
  <si>
    <t>综合单价投标最高限价（元）</t>
  </si>
  <si>
    <t>合价(元)</t>
  </si>
  <si>
    <t>备注</t>
  </si>
  <si>
    <t>瓦工班组</t>
  </si>
  <si>
    <t>地上</t>
  </si>
  <si>
    <t>m2</t>
  </si>
  <si>
    <t>施工部位：北区A3#正负零以上及A1#五层顶以上</t>
  </si>
  <si>
    <t>钢筋工班组</t>
  </si>
  <si>
    <t>木工班组</t>
  </si>
  <si>
    <t>脚手架班组</t>
  </si>
  <si>
    <t>防水班组</t>
  </si>
  <si>
    <t>地库顶板及屋面防水</t>
  </si>
  <si>
    <t>施工部位：北区及南区地下室顶板及地上屋面顶板</t>
  </si>
  <si>
    <t>施工部位：北区、南区地下及地上部位消防泵房、水池、管道井、空调板、挑檐天沟、卫生间、厨房、阳台、外墙、内墙、地面及天棚等相关部位防水施工</t>
  </si>
  <si>
    <t>合计</t>
  </si>
  <si>
    <t>安徽省滁州市建筑安装工程有限公司</t>
  </si>
  <si>
    <t>原中标价</t>
  </si>
  <si>
    <t>原总价</t>
  </si>
  <si>
    <t>下浮率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</si>
</sst>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仿宋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20"/>
      <color theme="1"/>
      <name val="仿宋"/>
      <family val="3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2289;&#32043;&#34183;&#28385;&#22530;&#37324;&#31532;&#20108;&#27425;&#21171;&#21153;&#25307;&#26631;&#28165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劳务招标清单表"/>
      <sheetName val="2、规划许可证面积汇总表"/>
      <sheetName val="3、防水汇总表-北区"/>
      <sheetName val="4、防水汇总表-南区"/>
    </sheetNames>
    <sheetDataSet>
      <sheetData sheetId="2">
        <row r="21">
          <cell r="F21">
            <v>52991.2085</v>
          </cell>
        </row>
        <row r="22">
          <cell r="D22">
            <v>7715.686</v>
          </cell>
        </row>
        <row r="34">
          <cell r="G34">
            <v>14728.86</v>
          </cell>
        </row>
        <row r="40">
          <cell r="G40">
            <v>3883.26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2" max="2" width="14.375" style="0" customWidth="1"/>
    <col min="3" max="3" width="12.875" style="0" customWidth="1"/>
    <col min="4" max="4" width="15.50390625" style="0" customWidth="1"/>
    <col min="6" max="6" width="17.00390625" style="0" customWidth="1"/>
    <col min="7" max="7" width="16.375" style="0" customWidth="1"/>
    <col min="8" max="8" width="32.25390625" style="0" customWidth="1"/>
  </cols>
  <sheetData>
    <row r="1" spans="1:8" ht="15">
      <c r="A1" s="13" t="s">
        <v>0</v>
      </c>
      <c r="B1" s="14"/>
      <c r="C1" s="14"/>
      <c r="D1" s="14"/>
      <c r="E1" s="14"/>
      <c r="F1" s="14"/>
      <c r="G1" s="14"/>
      <c r="H1" s="14"/>
    </row>
    <row r="2" spans="1:8" ht="15">
      <c r="A2" s="13"/>
      <c r="B2" s="14"/>
      <c r="C2" s="14"/>
      <c r="D2" s="14"/>
      <c r="E2" s="14"/>
      <c r="F2" s="14"/>
      <c r="G2" s="14"/>
      <c r="H2" s="14"/>
    </row>
    <row r="3" spans="1:8" ht="30.75" customHeight="1">
      <c r="A3" s="15" t="s">
        <v>1</v>
      </c>
      <c r="B3" s="16"/>
      <c r="C3" s="16"/>
      <c r="D3" s="16"/>
      <c r="E3" s="16"/>
      <c r="F3" s="16"/>
      <c r="G3" s="16"/>
      <c r="H3" s="16"/>
    </row>
    <row r="4" spans="1:8" ht="49.5" customHeight="1">
      <c r="A4" s="17" t="s">
        <v>2</v>
      </c>
      <c r="B4" s="17" t="s">
        <v>3</v>
      </c>
      <c r="C4" s="17" t="s">
        <v>4</v>
      </c>
      <c r="D4" s="18" t="s">
        <v>5</v>
      </c>
      <c r="E4" s="17" t="s">
        <v>6</v>
      </c>
      <c r="F4" s="19" t="s">
        <v>7</v>
      </c>
      <c r="G4" s="19" t="s">
        <v>8</v>
      </c>
      <c r="H4" s="19" t="s">
        <v>9</v>
      </c>
    </row>
    <row r="5" spans="1:8" ht="39.75" customHeight="1">
      <c r="A5" s="20">
        <v>1</v>
      </c>
      <c r="B5" s="20" t="s">
        <v>10</v>
      </c>
      <c r="C5" s="21" t="s">
        <v>11</v>
      </c>
      <c r="D5" s="22">
        <v>15099.62</v>
      </c>
      <c r="E5" s="20" t="s">
        <v>12</v>
      </c>
      <c r="F5" s="20">
        <v>180</v>
      </c>
      <c r="G5" s="22">
        <f>D5*F5</f>
        <v>2717931.6</v>
      </c>
      <c r="H5" s="23" t="s">
        <v>13</v>
      </c>
    </row>
    <row r="6" spans="1:8" ht="39.75" customHeight="1">
      <c r="A6" s="20">
        <v>2</v>
      </c>
      <c r="B6" s="20" t="s">
        <v>14</v>
      </c>
      <c r="C6" s="21" t="s">
        <v>11</v>
      </c>
      <c r="D6" s="22">
        <f aca="true" t="shared" si="0" ref="D6:D8">D5</f>
        <v>15099.62</v>
      </c>
      <c r="E6" s="20" t="s">
        <v>12</v>
      </c>
      <c r="F6" s="20">
        <v>70</v>
      </c>
      <c r="G6" s="22">
        <f aca="true" t="shared" si="1" ref="G5:G10">D6*F6</f>
        <v>1056973.4000000001</v>
      </c>
      <c r="H6" s="23" t="s">
        <v>13</v>
      </c>
    </row>
    <row r="7" spans="1:8" ht="39.75" customHeight="1">
      <c r="A7" s="20">
        <v>3</v>
      </c>
      <c r="B7" s="20" t="s">
        <v>15</v>
      </c>
      <c r="C7" s="21" t="s">
        <v>11</v>
      </c>
      <c r="D7" s="22">
        <f t="shared" si="0"/>
        <v>15099.62</v>
      </c>
      <c r="E7" s="20" t="s">
        <v>12</v>
      </c>
      <c r="F7" s="20">
        <v>200</v>
      </c>
      <c r="G7" s="22">
        <f t="shared" si="1"/>
        <v>3019924</v>
      </c>
      <c r="H7" s="23" t="s">
        <v>13</v>
      </c>
    </row>
    <row r="8" spans="1:8" ht="39.75" customHeight="1">
      <c r="A8" s="20">
        <v>4</v>
      </c>
      <c r="B8" s="20" t="s">
        <v>16</v>
      </c>
      <c r="C8" s="21" t="s">
        <v>11</v>
      </c>
      <c r="D8" s="22">
        <f t="shared" si="0"/>
        <v>15099.62</v>
      </c>
      <c r="E8" s="20" t="s">
        <v>12</v>
      </c>
      <c r="F8" s="20">
        <v>90</v>
      </c>
      <c r="G8" s="22">
        <f t="shared" si="1"/>
        <v>1358965.8</v>
      </c>
      <c r="H8" s="23" t="s">
        <v>13</v>
      </c>
    </row>
    <row r="9" spans="1:8" ht="39.75" customHeight="1">
      <c r="A9" s="24">
        <v>5</v>
      </c>
      <c r="B9" s="24" t="s">
        <v>17</v>
      </c>
      <c r="C9" s="25" t="s">
        <v>18</v>
      </c>
      <c r="D9" s="22">
        <f>('[1]3、防水汇总表-北区'!G34+'[1]3、防水汇总表-北区'!D22)*1.15</f>
        <v>25811.2279</v>
      </c>
      <c r="E9" s="20" t="s">
        <v>12</v>
      </c>
      <c r="F9" s="26">
        <v>20</v>
      </c>
      <c r="G9" s="22">
        <f t="shared" si="1"/>
        <v>516224.558</v>
      </c>
      <c r="H9" s="23" t="s">
        <v>19</v>
      </c>
    </row>
    <row r="10" spans="1:8" ht="78.75" customHeight="1">
      <c r="A10" s="27"/>
      <c r="B10" s="27"/>
      <c r="C10" s="21" t="s">
        <v>11</v>
      </c>
      <c r="D10" s="22">
        <f>('[1]3、防水汇总表-北区'!F21+'[1]3、防水汇总表-北区'!G40)*1.15</f>
        <v>65405.638775</v>
      </c>
      <c r="E10" s="20" t="s">
        <v>12</v>
      </c>
      <c r="F10" s="26">
        <v>10</v>
      </c>
      <c r="G10" s="22">
        <f t="shared" si="1"/>
        <v>654056.38775</v>
      </c>
      <c r="H10" s="23" t="s">
        <v>20</v>
      </c>
    </row>
    <row r="11" spans="1:8" ht="39.75" customHeight="1">
      <c r="A11" s="17">
        <v>6</v>
      </c>
      <c r="B11" s="17" t="s">
        <v>21</v>
      </c>
      <c r="C11" s="17"/>
      <c r="D11" s="17"/>
      <c r="E11" s="17"/>
      <c r="F11" s="17"/>
      <c r="G11" s="28">
        <f>SUM(G5:G10)</f>
        <v>9324075.745749999</v>
      </c>
      <c r="H11" s="29"/>
    </row>
    <row r="14" ht="15">
      <c r="H14" t="s">
        <v>22</v>
      </c>
    </row>
  </sheetData>
  <sheetProtection/>
  <mergeCells count="5">
    <mergeCell ref="A3:H3"/>
    <mergeCell ref="B11:F11"/>
    <mergeCell ref="A9:A10"/>
    <mergeCell ref="B9:B10"/>
    <mergeCell ref="A1:H2"/>
  </mergeCells>
  <printOptions/>
  <pageMargins left="0.5548611111111111" right="0.5548611111111111" top="1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"/>
  <sheetViews>
    <sheetView zoomScaleSheetLayoutView="100" workbookViewId="0" topLeftCell="A1">
      <selection activeCell="E11" sqref="E11"/>
    </sheetView>
  </sheetViews>
  <sheetFormatPr defaultColWidth="9.00390625" defaultRowHeight="14.25"/>
  <cols>
    <col min="3" max="3" width="12.375" style="0" customWidth="1"/>
    <col min="4" max="4" width="14.25390625" style="0" customWidth="1"/>
    <col min="5" max="5" width="15.00390625" style="0" customWidth="1"/>
    <col min="7" max="7" width="17.25390625" style="0" customWidth="1"/>
    <col min="9" max="10" width="9.50390625" style="0" bestFit="1" customWidth="1"/>
    <col min="11" max="11" width="12.75390625" style="0" bestFit="1" customWidth="1"/>
  </cols>
  <sheetData>
    <row r="2" spans="2:11" ht="24"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3" t="s">
        <v>7</v>
      </c>
      <c r="H2" s="4" t="s">
        <v>23</v>
      </c>
      <c r="I2" s="4" t="s">
        <v>24</v>
      </c>
      <c r="J2" s="4" t="s">
        <v>23</v>
      </c>
      <c r="K2" s="4" t="s">
        <v>25</v>
      </c>
    </row>
    <row r="3" spans="2:11" ht="20.25" customHeight="1">
      <c r="B3" s="5">
        <v>1</v>
      </c>
      <c r="C3" s="5" t="s">
        <v>10</v>
      </c>
      <c r="D3" s="6" t="s">
        <v>11</v>
      </c>
      <c r="E3" s="7">
        <v>15099.62</v>
      </c>
      <c r="F3" s="5" t="s">
        <v>12</v>
      </c>
      <c r="G3" s="5">
        <v>180</v>
      </c>
      <c r="H3" s="8">
        <v>176</v>
      </c>
      <c r="I3" s="8">
        <v>29499415</v>
      </c>
      <c r="J3" s="8">
        <v>28896792</v>
      </c>
      <c r="K3" s="8">
        <f>J3/I3</f>
        <v>0.9795716965912714</v>
      </c>
    </row>
    <row r="4" spans="2:11" ht="20.25" customHeight="1">
      <c r="B4" s="5">
        <v>2</v>
      </c>
      <c r="C4" s="5" t="s">
        <v>14</v>
      </c>
      <c r="D4" s="6" t="s">
        <v>11</v>
      </c>
      <c r="E4" s="7">
        <f>E3</f>
        <v>15099.62</v>
      </c>
      <c r="F4" s="5" t="s">
        <v>12</v>
      </c>
      <c r="G4" s="5">
        <v>70</v>
      </c>
      <c r="H4" s="8">
        <v>68</v>
      </c>
      <c r="I4" s="8"/>
      <c r="J4" s="8"/>
      <c r="K4" s="8"/>
    </row>
    <row r="5" spans="2:11" ht="20.25" customHeight="1">
      <c r="B5" s="5">
        <v>3</v>
      </c>
      <c r="C5" s="5" t="s">
        <v>15</v>
      </c>
      <c r="D5" s="6" t="s">
        <v>11</v>
      </c>
      <c r="E5" s="7">
        <f>E4</f>
        <v>15099.62</v>
      </c>
      <c r="F5" s="5" t="s">
        <v>12</v>
      </c>
      <c r="G5" s="5">
        <v>200</v>
      </c>
      <c r="H5" s="8">
        <v>198</v>
      </c>
      <c r="I5" s="8"/>
      <c r="J5" s="8"/>
      <c r="K5" s="8"/>
    </row>
    <row r="6" spans="2:11" ht="20.25" customHeight="1">
      <c r="B6" s="5">
        <v>4</v>
      </c>
      <c r="C6" s="5" t="s">
        <v>16</v>
      </c>
      <c r="D6" s="6" t="s">
        <v>11</v>
      </c>
      <c r="E6" s="7">
        <f>E5</f>
        <v>15099.62</v>
      </c>
      <c r="F6" s="5" t="s">
        <v>12</v>
      </c>
      <c r="G6" s="5">
        <v>90</v>
      </c>
      <c r="H6" s="8">
        <v>88</v>
      </c>
      <c r="I6" s="8"/>
      <c r="J6" s="8"/>
      <c r="K6" s="8"/>
    </row>
    <row r="7" spans="2:11" ht="24">
      <c r="B7" s="9">
        <v>5</v>
      </c>
      <c r="C7" s="9" t="s">
        <v>17</v>
      </c>
      <c r="D7" s="10" t="s">
        <v>18</v>
      </c>
      <c r="E7" s="7">
        <v>25811.23</v>
      </c>
      <c r="F7" s="5" t="s">
        <v>12</v>
      </c>
      <c r="G7" s="11">
        <v>20</v>
      </c>
      <c r="H7" s="8">
        <v>18</v>
      </c>
      <c r="I7" s="8"/>
      <c r="J7" s="8"/>
      <c r="K7" s="8"/>
    </row>
    <row r="8" spans="2:11" ht="33.75" customHeight="1">
      <c r="B8" s="12"/>
      <c r="C8" s="12"/>
      <c r="D8" s="6" t="s">
        <v>11</v>
      </c>
      <c r="E8" s="7">
        <v>65405.64</v>
      </c>
      <c r="F8" s="5" t="s">
        <v>12</v>
      </c>
      <c r="G8" s="11">
        <v>10</v>
      </c>
      <c r="H8" s="8"/>
      <c r="I8" s="8"/>
      <c r="J8" s="8"/>
      <c r="K8" s="8"/>
    </row>
  </sheetData>
  <sheetProtection/>
  <mergeCells count="2">
    <mergeCell ref="B7:B8"/>
    <mergeCell ref="C7:C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毛毛</cp:lastModifiedBy>
  <dcterms:created xsi:type="dcterms:W3CDTF">2016-12-02T08:54:00Z</dcterms:created>
  <dcterms:modified xsi:type="dcterms:W3CDTF">2024-03-14T06:03:37Z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4F48CE49244F41B89C8562C1323590E8_12</vt:lpwstr>
  </property>
</Properties>
</file>